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питание фуд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Лист1!$A$1:$AF$28</definedName>
  </definedNames>
  <calcPr calcId="162913"/>
</workbook>
</file>

<file path=xl/calcChain.xml><?xml version="1.0" encoding="utf-8"?>
<calcChain xmlns="http://schemas.openxmlformats.org/spreadsheetml/2006/main">
  <c r="M26" i="1" l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G23" i="1"/>
  <c r="AF23" i="1"/>
  <c r="AE23" i="1"/>
  <c r="AD22" i="1"/>
  <c r="AC22" i="1"/>
  <c r="AB22" i="1"/>
  <c r="AA22" i="1"/>
  <c r="Z22" i="1"/>
  <c r="Y22" i="1"/>
  <c r="X22" i="1"/>
  <c r="W22" i="1"/>
  <c r="V22" i="1"/>
  <c r="U22" i="1"/>
  <c r="T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<sst xmlns="http://schemas.openxmlformats.org/spreadsheetml/2006/main" count="31" uniqueCount="28">
  <si>
    <t>Наименование и количество продуктов питания,подлежащего на  1 чел.</t>
  </si>
  <si>
    <t>хлеб</t>
  </si>
  <si>
    <t>гречка</t>
  </si>
  <si>
    <t>сосиски</t>
  </si>
  <si>
    <t>мясо</t>
  </si>
  <si>
    <t>морковь</t>
  </si>
  <si>
    <t>лук</t>
  </si>
  <si>
    <t>м.подс</t>
  </si>
  <si>
    <t>чай</t>
  </si>
  <si>
    <t>свекла</t>
  </si>
  <si>
    <t>м.слив</t>
  </si>
  <si>
    <t>соль</t>
  </si>
  <si>
    <t>печенье</t>
  </si>
  <si>
    <t>картофель</t>
  </si>
  <si>
    <t>яйцо</t>
  </si>
  <si>
    <t>сметана</t>
  </si>
  <si>
    <t>яблоки</t>
  </si>
  <si>
    <t>сахар</t>
  </si>
  <si>
    <t>салат винегрет</t>
  </si>
  <si>
    <t>гречневая каша,сосиска</t>
  </si>
  <si>
    <t>суп с фрикадельками</t>
  </si>
  <si>
    <t>чай,пряники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</si>
  <si>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</si>
  <si>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</si>
  <si>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 на 1 человека</t>
  </si>
  <si>
    <t>Итого к выдаче</t>
  </si>
  <si>
    <t>Цена</t>
  </si>
  <si>
    <t>На сумму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</si>
</sst>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1" x14ac:knownFonts="1">
    <font>
      <sz val="11"/>
      <color rgb="FF000000"/>
      <name val="Calibri"/>
    </font>
    <font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b/>
      <sz val="8"/>
      <color rgb="FFFF0000"/>
      <name val="Calibri"/>
    </font>
    <font>
      <b/>
      <sz val="48"/>
      <color rgb="FF000000"/>
      <name val="Calibri"/>
    </font>
    <font>
      <sz val="9"/>
      <color rgb="FF000000"/>
      <name val="Calibri"/>
    </font>
    <font>
      <sz val="12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Protection="1"/>
    <xf numFmtId="0" fontId="0" fillId="0" borderId="0" xfId="0" applyProtection="1"/>
    <xf numFmtId="0" fontId="1" fillId="0" borderId="1" xfId="0" applyFont="1" applyBorder="1" applyProtection="1"/>
    <xf numFmtId="0" fontId="1" fillId="0" borderId="0" xfId="0" applyFont="1" applyProtection="1"/>
    <xf numFmtId="0" fontId="2" fillId="0" borderId="0" xfId="0" applyFont="1" applyProtection="1"/>
    <xf numFmtId="0" fontId="2" fillId="0" borderId="2" xfId="0" applyFont="1" applyBorder="1" applyProtection="1"/>
    <xf numFmtId="164" fontId="4" fillId="0" borderId="3" xfId="0" applyNumberFormat="1" applyFont="1" applyBorder="1" applyAlignment="1" applyProtection="1">
      <alignment horizontal="left"/>
    </xf>
    <xf numFmtId="0" fontId="2" fillId="0" borderId="0" xfId="0" applyFont="1" applyProtection="1"/>
    <xf numFmtId="164" fontId="6" fillId="0" borderId="4" xfId="0" applyNumberFormat="1" applyFont="1" applyBorder="1" applyAlignment="1" applyProtection="1">
      <alignment horizontal="left"/>
    </xf>
    <xf numFmtId="2" fontId="4" fillId="0" borderId="3" xfId="0" applyNumberFormat="1" applyFont="1" applyBorder="1" applyAlignment="1" applyProtection="1">
      <alignment horizontal="left"/>
    </xf>
    <xf numFmtId="2" fontId="6" fillId="0" borderId="3" xfId="0" applyNumberFormat="1" applyFont="1" applyBorder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65" fontId="4" fillId="0" borderId="3" xfId="0" applyNumberFormat="1" applyFont="1" applyBorder="1" applyAlignment="1" applyProtection="1">
      <alignment horizontal="left"/>
    </xf>
    <xf numFmtId="2" fontId="4" fillId="0" borderId="0" xfId="0" applyNumberFormat="1" applyFont="1" applyProtection="1"/>
    <xf numFmtId="2" fontId="4" fillId="0" borderId="1" xfId="0" applyNumberFormat="1" applyFont="1" applyBorder="1" applyProtection="1"/>
    <xf numFmtId="0" fontId="8" fillId="0" borderId="4" xfId="0" applyFont="1" applyBorder="1" applyAlignment="1" applyProtection="1">
      <alignment horizontal="center" textRotation="90"/>
    </xf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2" fontId="5" fillId="0" borderId="1" xfId="0" applyNumberFormat="1" applyFont="1" applyBorder="1" applyProtection="1"/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165" fontId="4" fillId="0" borderId="0" xfId="0" applyNumberFormat="1" applyFont="1" applyProtection="1"/>
    <xf numFmtId="166" fontId="4" fillId="0" borderId="3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center" vertical="center" textRotation="90"/>
    </xf>
    <xf numFmtId="0" fontId="9" fillId="0" borderId="6" xfId="0" applyFont="1" applyBorder="1" applyAlignment="1" applyProtection="1">
      <alignment horizontal="center" vertical="center" textRotation="90"/>
    </xf>
    <xf numFmtId="0" fontId="9" fillId="0" borderId="5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textRotation="90"/>
    </xf>
    <xf numFmtId="0" fontId="8" fillId="0" borderId="5" xfId="0" applyFont="1" applyBorder="1" applyAlignment="1" applyProtection="1">
      <alignment horizontal="center" textRotation="90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9"/>
  <sheetViews>
    <sheetView tabSelected="1" topLeftCell="A4" workbookViewId="0">
      <selection activeCell="Q27" sqref="Q27"/>
    </sheetView>
  </sheetViews>
  <sheetFormatPr defaultRowHeight="15" customHeight="1" x14ac:dyDescent="0.25"/>
  <cols>
    <col min="1" max="1" width="2.42578125" customWidth="1"/>
    <col min="3" max="3" width="17.7109375" customWidth="1"/>
    <col min="4" max="4" width="0.85546875" hidden="1" customWidth="1"/>
    <col min="5" max="6" width="5.42578125" customWidth="1"/>
    <col min="7" max="7" width="5.7109375" customWidth="1"/>
    <col min="8" max="8" width="5.85546875" customWidth="1"/>
    <col min="9" max="10" width="5.5703125" customWidth="1"/>
    <col min="11" max="11" width="6" customWidth="1"/>
    <col min="12" max="12" width="5.5703125" customWidth="1"/>
    <col min="13" max="13" width="5.85546875" customWidth="1"/>
    <col min="14" max="14" width="5.7109375" customWidth="1"/>
    <col min="15" max="16" width="5.85546875" customWidth="1"/>
    <col min="17" max="17" width="5.5703125" customWidth="1"/>
    <col min="18" max="18" width="5.42578125" customWidth="1"/>
    <col min="19" max="19" width="5.5703125" customWidth="1"/>
    <col min="20" max="20" width="5.85546875" customWidth="1"/>
    <col min="21" max="23" width="5.42578125" customWidth="1"/>
    <col min="24" max="24" width="5.7109375" hidden="1" customWidth="1"/>
    <col min="25" max="25" width="5.42578125" hidden="1" customWidth="1"/>
    <col min="26" max="26" width="5.7109375" hidden="1" customWidth="1"/>
    <col min="27" max="27" width="5.5703125" hidden="1" customWidth="1"/>
    <col min="28" max="30" width="5.5703125" customWidth="1"/>
    <col min="31" max="31" width="5.28515625" customWidth="1"/>
    <col min="32" max="32" width="5.7109375" hidden="1" customWidth="1"/>
    <col min="33" max="33" width="8" customWidth="1"/>
    <col min="34" max="34" width="5" customWidth="1"/>
    <col min="35" max="35" width="5.42578125" customWidth="1"/>
  </cols>
  <sheetData>
    <row r="1" spans="1:56" ht="15" customHeight="1" x14ac:dyDescent="0.25">
      <c r="A1" s="41"/>
      <c r="B1" s="42"/>
      <c r="C1" s="42"/>
      <c r="D1" s="43"/>
      <c r="E1" s="50" t="s">
        <v>0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2"/>
      <c r="AG1" s="50" t="s">
        <v>0</v>
      </c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2"/>
    </row>
    <row r="2" spans="1:56" ht="15" customHeight="1" x14ac:dyDescent="0.25">
      <c r="A2" s="44"/>
      <c r="B2" s="45"/>
      <c r="C2" s="45"/>
      <c r="D2" s="46"/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11</v>
      </c>
      <c r="P2" s="53" t="s">
        <v>12</v>
      </c>
      <c r="Q2" s="53" t="s">
        <v>13</v>
      </c>
      <c r="R2" s="53" t="s">
        <v>14</v>
      </c>
      <c r="S2" s="53" t="s">
        <v>15</v>
      </c>
      <c r="T2" s="53" t="s">
        <v>16</v>
      </c>
      <c r="U2" s="53" t="s">
        <v>17</v>
      </c>
      <c r="V2" s="53"/>
      <c r="W2" s="53"/>
      <c r="X2" s="53"/>
      <c r="Y2" s="53"/>
      <c r="Z2" s="53"/>
      <c r="AA2" s="53"/>
      <c r="AB2" s="16"/>
      <c r="AC2" s="20"/>
      <c r="AD2" s="17"/>
      <c r="AE2" s="17"/>
      <c r="AF2" s="53"/>
    </row>
    <row r="3" spans="1:56" ht="33.75" customHeight="1" x14ac:dyDescent="0.25">
      <c r="A3" s="47"/>
      <c r="B3" s="48"/>
      <c r="C3" s="48"/>
      <c r="D3" s="49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21"/>
      <c r="AC3" s="21"/>
      <c r="AD3" s="21"/>
      <c r="AE3" s="18">
        <v>59</v>
      </c>
      <c r="AF3" s="54"/>
    </row>
    <row r="4" spans="1:56" ht="18.75" customHeight="1" x14ac:dyDescent="0.25">
      <c r="A4" s="27"/>
      <c r="B4" s="32"/>
      <c r="C4" s="33"/>
      <c r="D4" s="3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9"/>
      <c r="AE4" s="9"/>
      <c r="AF4" s="9"/>
    </row>
    <row r="5" spans="1:56" ht="15" customHeight="1" x14ac:dyDescent="0.25">
      <c r="A5" s="28"/>
      <c r="B5" s="32"/>
      <c r="C5" s="33"/>
      <c r="D5" s="34"/>
      <c r="E5" s="13"/>
      <c r="F5" s="13"/>
      <c r="G5" s="2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9"/>
      <c r="AE5" s="9"/>
      <c r="AF5" s="9"/>
    </row>
    <row r="6" spans="1:56" ht="15" customHeight="1" x14ac:dyDescent="0.25">
      <c r="A6" s="28"/>
      <c r="B6" s="32"/>
      <c r="C6" s="33"/>
      <c r="D6" s="34"/>
      <c r="E6" s="13"/>
      <c r="F6" s="13"/>
      <c r="G6" s="13"/>
      <c r="H6" s="2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9"/>
      <c r="AE6" s="9"/>
      <c r="AF6" s="9"/>
    </row>
    <row r="7" spans="1:56" ht="15" customHeight="1" x14ac:dyDescent="0.25">
      <c r="A7" s="28"/>
      <c r="B7" s="32"/>
      <c r="C7" s="33"/>
      <c r="D7" s="3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</row>
    <row r="8" spans="1:56" ht="15" customHeight="1" x14ac:dyDescent="0.25">
      <c r="A8" s="29"/>
      <c r="B8" s="32" t="s">
        <v>18</v>
      </c>
      <c r="C8" s="33"/>
      <c r="D8" s="34"/>
      <c r="E8" s="13"/>
      <c r="F8" s="13"/>
      <c r="G8" s="13"/>
      <c r="H8" s="13"/>
      <c r="I8" s="13">
        <v>5.0000000000000001E-3</v>
      </c>
      <c r="J8" s="13">
        <v>5.0000000000000001E-3</v>
      </c>
      <c r="K8" s="13">
        <v>3.0000000000000001E-3</v>
      </c>
      <c r="L8" s="13"/>
      <c r="M8" s="13">
        <v>1.7000000000000001E-2</v>
      </c>
      <c r="N8" s="13"/>
      <c r="O8" s="13">
        <v>1E-3</v>
      </c>
      <c r="P8" s="13"/>
      <c r="Q8" s="13">
        <v>2.1000000000000001E-2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9"/>
      <c r="AE8" s="9"/>
      <c r="AF8" s="9"/>
    </row>
    <row r="9" spans="1:56" ht="18.75" customHeight="1" x14ac:dyDescent="0.25">
      <c r="A9" s="27"/>
      <c r="B9" s="32" t="s">
        <v>19</v>
      </c>
      <c r="C9" s="33"/>
      <c r="D9" s="34"/>
      <c r="E9" s="13"/>
      <c r="F9" s="13">
        <v>4.4999999999999998E-2</v>
      </c>
      <c r="G9" s="13">
        <v>0.01</v>
      </c>
      <c r="H9" s="13"/>
      <c r="I9" s="13"/>
      <c r="J9" s="13"/>
      <c r="K9" s="13"/>
      <c r="L9" s="13"/>
      <c r="M9" s="13"/>
      <c r="N9" s="13">
        <v>6.0000000000000001E-3</v>
      </c>
      <c r="O9" s="13">
        <v>1E-3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9"/>
      <c r="AE9" s="9"/>
      <c r="AF9" s="9"/>
    </row>
    <row r="10" spans="1:56" ht="15" customHeight="1" x14ac:dyDescent="0.25">
      <c r="A10" s="28"/>
      <c r="B10" s="32" t="s">
        <v>20</v>
      </c>
      <c r="C10" s="33"/>
      <c r="D10" s="34"/>
      <c r="E10" s="13"/>
      <c r="F10" s="13"/>
      <c r="G10" s="13"/>
      <c r="H10" s="13">
        <v>5.0999999999999997E-2</v>
      </c>
      <c r="I10" s="13">
        <v>5.0000000000000001E-3</v>
      </c>
      <c r="J10" s="13">
        <v>5.0000000000000001E-3</v>
      </c>
      <c r="K10" s="13">
        <v>6.0000000000000001E-3</v>
      </c>
      <c r="L10" s="13"/>
      <c r="M10" s="13"/>
      <c r="N10" s="13"/>
      <c r="O10" s="13">
        <v>1E-3</v>
      </c>
      <c r="P10" s="13"/>
      <c r="Q10" s="13">
        <v>4.2000000000000003E-2</v>
      </c>
      <c r="R10" s="13">
        <v>3.4000000000000002E-2</v>
      </c>
      <c r="S10" s="13">
        <v>0.01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9"/>
      <c r="AE10" s="9"/>
      <c r="AF10" s="9"/>
    </row>
    <row r="11" spans="1:56" ht="15" customHeight="1" x14ac:dyDescent="0.25">
      <c r="A11" s="28"/>
      <c r="B11" s="32" t="s">
        <v>1</v>
      </c>
      <c r="C11" s="33"/>
      <c r="D11" s="34"/>
      <c r="E11" s="13">
        <v>0.15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9"/>
      <c r="AE11" s="9"/>
      <c r="AF11" s="9"/>
    </row>
    <row r="12" spans="1:56" ht="15" customHeight="1" x14ac:dyDescent="0.25">
      <c r="A12" s="29"/>
      <c r="B12" s="32" t="s">
        <v>21</v>
      </c>
      <c r="C12" s="33"/>
      <c r="D12" s="34"/>
      <c r="E12" s="13"/>
      <c r="F12" s="13"/>
      <c r="G12" s="13"/>
      <c r="H12" s="13"/>
      <c r="I12" s="13"/>
      <c r="J12" s="13"/>
      <c r="K12" s="13"/>
      <c r="L12" s="13">
        <v>4.0000000000000001E-3</v>
      </c>
      <c r="M12" s="13"/>
      <c r="N12" s="13"/>
      <c r="O12" s="13"/>
      <c r="P12" s="13">
        <v>0.01</v>
      </c>
      <c r="Q12" s="13"/>
      <c r="R12" s="13"/>
      <c r="S12" s="13"/>
      <c r="T12" s="13"/>
      <c r="U12" s="13">
        <v>1.7000000000000001E-2</v>
      </c>
      <c r="V12" s="13"/>
      <c r="W12" s="13"/>
      <c r="X12" s="13"/>
      <c r="Y12" s="13"/>
      <c r="Z12" s="13"/>
      <c r="AA12" s="13"/>
      <c r="AB12" s="13"/>
      <c r="AC12" s="13"/>
      <c r="AD12" s="9"/>
      <c r="AE12" s="9"/>
      <c r="AF12" s="9"/>
      <c r="AO12" t="s">
        <v>22</v>
      </c>
    </row>
    <row r="13" spans="1:56" ht="13.5" customHeight="1" x14ac:dyDescent="0.25">
      <c r="A13" s="27"/>
      <c r="B13" s="32" t="s">
        <v>16</v>
      </c>
      <c r="C13" s="33"/>
      <c r="D13" s="3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>
        <v>0.13600000000000001</v>
      </c>
      <c r="U13" s="13"/>
      <c r="V13" s="13"/>
      <c r="W13" s="13"/>
      <c r="X13" s="13"/>
      <c r="Y13" s="13"/>
      <c r="Z13" s="13"/>
      <c r="AA13" s="13"/>
      <c r="AB13" s="13"/>
      <c r="AC13" s="13"/>
      <c r="AD13" s="9"/>
      <c r="AE13" s="9"/>
      <c r="AF13" s="9"/>
    </row>
    <row r="14" spans="1:56" ht="15" customHeight="1" x14ac:dyDescent="0.25">
      <c r="A14" s="28"/>
      <c r="B14" s="32"/>
      <c r="C14" s="33"/>
      <c r="D14" s="3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9"/>
      <c r="AE14" s="9"/>
      <c r="AF14" s="9"/>
    </row>
    <row r="15" spans="1:56" ht="15" customHeight="1" x14ac:dyDescent="0.25">
      <c r="A15" s="28"/>
      <c r="B15" s="32"/>
      <c r="C15" s="33"/>
      <c r="D15" s="3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9"/>
      <c r="AE15" s="9"/>
      <c r="AF15" s="9"/>
    </row>
    <row r="16" spans="1:56" ht="18.75" customHeight="1" x14ac:dyDescent="0.3">
      <c r="A16" s="28"/>
      <c r="B16" s="38"/>
      <c r="C16" s="39"/>
      <c r="D16" s="40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9"/>
      <c r="AE16" s="9"/>
      <c r="AF16" s="9"/>
    </row>
    <row r="17" spans="1:36" ht="18.75" customHeight="1" x14ac:dyDescent="0.3">
      <c r="A17" s="29"/>
      <c r="B17" s="38"/>
      <c r="C17" s="39"/>
      <c r="D17" s="40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9"/>
      <c r="AE17" s="9"/>
      <c r="AF17" s="9"/>
    </row>
    <row r="18" spans="1:36" ht="18.75" customHeight="1" x14ac:dyDescent="0.25">
      <c r="A18" s="27"/>
      <c r="B18" s="32"/>
      <c r="C18" s="33"/>
      <c r="D18" s="34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9"/>
      <c r="AE18" s="9"/>
      <c r="AF18" s="9"/>
    </row>
    <row r="19" spans="1:36" ht="15" customHeight="1" x14ac:dyDescent="0.25">
      <c r="A19" s="28"/>
      <c r="B19" s="32"/>
      <c r="C19" s="33"/>
      <c r="D19" s="3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9"/>
      <c r="AE19" s="9"/>
      <c r="AF19" s="9"/>
    </row>
    <row r="20" spans="1:36" ht="15" customHeight="1" x14ac:dyDescent="0.25">
      <c r="A20" s="28"/>
      <c r="B20" s="32"/>
      <c r="C20" s="33"/>
      <c r="D20" s="34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9"/>
      <c r="AE20" s="9"/>
      <c r="AF20" s="9"/>
    </row>
    <row r="21" spans="1:36" ht="21.75" customHeight="1" x14ac:dyDescent="0.25">
      <c r="A21" s="29"/>
      <c r="B21" s="32"/>
      <c r="C21" s="33"/>
      <c r="D21" s="3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9"/>
      <c r="AE21" s="9"/>
      <c r="AF21" s="9"/>
      <c r="AJ21" t="s">
        <v>23</v>
      </c>
    </row>
    <row r="22" spans="1:36" ht="15.75" customHeight="1" x14ac:dyDescent="0.25">
      <c r="A22" s="35" t="s">
        <v>24</v>
      </c>
      <c r="B22" s="36"/>
      <c r="C22" s="36"/>
      <c r="D22" s="37"/>
      <c r="E22" s="13">
        <f>E23/AE3</f>
        <v>0.15</v>
      </c>
      <c r="F22" s="13">
        <f>F23/AE3</f>
        <v>4.4915254237288003E-2</v>
      </c>
      <c r="G22" s="13">
        <f>G23/AE3</f>
        <v>0.01</v>
      </c>
      <c r="H22" s="13">
        <f>H23/AE3</f>
        <v>5.0847457627119001E-2</v>
      </c>
      <c r="I22" s="13">
        <f>I23/AE3</f>
        <v>1.0169491525424E-2</v>
      </c>
      <c r="J22" s="13">
        <f>J23/AE3</f>
        <v>1.0169491525424E-2</v>
      </c>
      <c r="K22" s="13">
        <f>K23/AE3</f>
        <v>9.3220338983051008E-3</v>
      </c>
      <c r="L22" s="13">
        <f>L23/AE3</f>
        <v>4.2372881355932004E-3</v>
      </c>
      <c r="M22" s="13">
        <f>M23/AE3</f>
        <v>1.6949152542372999E-2</v>
      </c>
      <c r="N22" s="13">
        <f>N23/AE3</f>
        <v>5.0847457627118996E-3</v>
      </c>
      <c r="O22" s="13">
        <f>O23/AE3</f>
        <v>3.3898305084746E-3</v>
      </c>
      <c r="P22" s="13">
        <f>P23/AE3</f>
        <v>1.0169491525424E-2</v>
      </c>
      <c r="Q22" s="13">
        <f>Q23/AE3</f>
        <v>6.2711864406780005E-2</v>
      </c>
      <c r="R22" s="13">
        <f>R23/AE3</f>
        <v>3.3898305084745999E-2</v>
      </c>
      <c r="S22" s="13">
        <v>0.01</v>
      </c>
      <c r="T22" s="13">
        <f>T23/AE3</f>
        <v>0.13559322033898</v>
      </c>
      <c r="U22" s="13">
        <f>U23/AE3</f>
        <v>1.6949152542372999E-2</v>
      </c>
      <c r="V22" s="13">
        <f>V23/AE3</f>
        <v>0</v>
      </c>
      <c r="W22" s="13">
        <f>W23/AE3</f>
        <v>0</v>
      </c>
      <c r="X22" s="13" t="str">
        <f>X24/AI3</f>
        <v>0</v>
      </c>
      <c r="Y22" s="13" t="str">
        <f>Y24/AJ3</f>
        <v>0</v>
      </c>
      <c r="Z22" s="13" t="str">
        <f>Z24/AK3</f>
        <v>0</v>
      </c>
      <c r="AA22" s="13" t="str">
        <f>AA24/AL3</f>
        <v>0</v>
      </c>
      <c r="AB22" s="13">
        <f>AB23/AE3</f>
        <v>0</v>
      </c>
      <c r="AC22" s="13">
        <f>AC23/AE3</f>
        <v>0</v>
      </c>
      <c r="AD22" s="13">
        <f>AD23/AE3</f>
        <v>0</v>
      </c>
      <c r="AE22" s="13">
        <v>0</v>
      </c>
      <c r="AF22" s="9"/>
    </row>
    <row r="23" spans="1:36" ht="15.75" customHeight="1" x14ac:dyDescent="0.25">
      <c r="A23" s="35" t="s">
        <v>25</v>
      </c>
      <c r="B23" s="36"/>
      <c r="C23" s="36"/>
      <c r="D23" s="37"/>
      <c r="E23" s="10">
        <v>8.85</v>
      </c>
      <c r="F23" s="10">
        <v>2.65</v>
      </c>
      <c r="G23" s="10">
        <v>0.59</v>
      </c>
      <c r="H23" s="10">
        <v>3</v>
      </c>
      <c r="I23" s="10">
        <v>0.6</v>
      </c>
      <c r="J23" s="10">
        <v>0.6</v>
      </c>
      <c r="K23" s="10">
        <v>0.55000000000000004</v>
      </c>
      <c r="L23" s="10">
        <v>0.25</v>
      </c>
      <c r="M23" s="10">
        <v>1</v>
      </c>
      <c r="N23" s="10">
        <v>0.3</v>
      </c>
      <c r="O23" s="10">
        <v>0.2</v>
      </c>
      <c r="P23" s="10">
        <v>0.6</v>
      </c>
      <c r="Q23" s="10">
        <v>3.7</v>
      </c>
      <c r="R23" s="10">
        <v>2</v>
      </c>
      <c r="S23" s="10">
        <v>1</v>
      </c>
      <c r="T23" s="10">
        <v>8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>AE4+AE5+AE6+AE7+AE8+AE9+AE10+AE11+AE12+AE13+AE14+AE15+AE16+AE17+AE18+AE19+AE20+AE21</f>
        <v>0</v>
      </c>
      <c r="AF23" s="10">
        <f>SUM(AF4:AF22)</f>
        <v>0</v>
      </c>
      <c r="AG23" s="14">
        <f>SUM(E23:AF23)</f>
        <v>34.89</v>
      </c>
    </row>
    <row r="24" spans="1:36" ht="15.75" customHeight="1" x14ac:dyDescent="0.25">
      <c r="A24" s="35" t="s">
        <v>26</v>
      </c>
      <c r="B24" s="36"/>
      <c r="C24" s="36"/>
      <c r="D24" s="37"/>
      <c r="E24" s="9">
        <v>29.5</v>
      </c>
      <c r="F24" s="9">
        <v>133.33000000000001</v>
      </c>
      <c r="G24" s="9">
        <v>383</v>
      </c>
      <c r="H24" s="9">
        <v>423</v>
      </c>
      <c r="I24" s="9">
        <v>66</v>
      </c>
      <c r="J24" s="9">
        <v>59</v>
      </c>
      <c r="K24" s="9">
        <v>155.55000000000001</v>
      </c>
      <c r="L24" s="9">
        <v>535</v>
      </c>
      <c r="M24" s="9">
        <v>67</v>
      </c>
      <c r="N24" s="9">
        <v>845</v>
      </c>
      <c r="O24" s="9">
        <v>11.5</v>
      </c>
      <c r="P24" s="9">
        <v>100</v>
      </c>
      <c r="Q24" s="9">
        <v>69</v>
      </c>
      <c r="R24" s="9">
        <v>5.43</v>
      </c>
      <c r="S24" s="9">
        <v>155</v>
      </c>
      <c r="T24" s="9">
        <v>112</v>
      </c>
      <c r="U24" s="9">
        <v>84</v>
      </c>
      <c r="V24" s="9"/>
      <c r="W24" s="9"/>
      <c r="X24" s="9"/>
      <c r="Y24" s="9"/>
      <c r="Z24" s="9"/>
      <c r="AA24" s="9"/>
      <c r="AB24" s="9"/>
      <c r="AC24" s="9"/>
      <c r="AD24" s="9"/>
      <c r="AE24" s="9"/>
      <c r="AF24" s="6"/>
    </row>
    <row r="25" spans="1:36" ht="15.75" customHeight="1" x14ac:dyDescent="0.25">
      <c r="A25" s="35" t="s">
        <v>27</v>
      </c>
      <c r="B25" s="36"/>
      <c r="C25" s="36"/>
      <c r="D25" s="37"/>
      <c r="E25" s="8">
        <f t="shared" ref="E25:AF25" si="0">E23*E24</f>
        <v>261.07499999999999</v>
      </c>
      <c r="F25" s="8">
        <f t="shared" si="0"/>
        <v>353.3245</v>
      </c>
      <c r="G25" s="8">
        <f t="shared" si="0"/>
        <v>225.97</v>
      </c>
      <c r="H25" s="8">
        <f t="shared" si="0"/>
        <v>1269</v>
      </c>
      <c r="I25" s="8">
        <f t="shared" si="0"/>
        <v>39.6</v>
      </c>
      <c r="J25" s="8">
        <f t="shared" si="0"/>
        <v>35.4</v>
      </c>
      <c r="K25" s="8">
        <f t="shared" si="0"/>
        <v>85.552499999999995</v>
      </c>
      <c r="L25" s="8">
        <f t="shared" si="0"/>
        <v>133.75</v>
      </c>
      <c r="M25" s="8">
        <f t="shared" si="0"/>
        <v>67</v>
      </c>
      <c r="N25" s="8">
        <f t="shared" si="0"/>
        <v>253.5</v>
      </c>
      <c r="O25" s="8">
        <f t="shared" si="0"/>
        <v>2.2999999999999998</v>
      </c>
      <c r="P25" s="8">
        <f t="shared" si="0"/>
        <v>60</v>
      </c>
      <c r="Q25" s="8">
        <f t="shared" si="0"/>
        <v>255.3</v>
      </c>
      <c r="R25" s="8">
        <f t="shared" si="0"/>
        <v>10.86</v>
      </c>
      <c r="S25" s="8">
        <f t="shared" si="0"/>
        <v>155</v>
      </c>
      <c r="T25" s="8">
        <f t="shared" si="0"/>
        <v>896</v>
      </c>
      <c r="U25" s="8">
        <f t="shared" si="0"/>
        <v>84</v>
      </c>
      <c r="V25" s="8">
        <f t="shared" si="0"/>
        <v>0</v>
      </c>
      <c r="W25" s="8">
        <f t="shared" si="0"/>
        <v>0</v>
      </c>
      <c r="X25" s="8">
        <f t="shared" si="0"/>
        <v>0</v>
      </c>
      <c r="Y25" s="8">
        <f t="shared" si="0"/>
        <v>0</v>
      </c>
      <c r="Z25" s="8">
        <f t="shared" si="0"/>
        <v>0</v>
      </c>
      <c r="AA25" s="8">
        <f t="shared" si="0"/>
        <v>0</v>
      </c>
      <c r="AB25" s="8">
        <f t="shared" si="0"/>
        <v>0</v>
      </c>
      <c r="AC25" s="8">
        <f t="shared" si="0"/>
        <v>0</v>
      </c>
      <c r="AD25" s="8">
        <f t="shared" si="0"/>
        <v>0</v>
      </c>
      <c r="AE25" s="8">
        <f t="shared" si="0"/>
        <v>0</v>
      </c>
      <c r="AF25" s="8">
        <f t="shared" si="0"/>
        <v>0</v>
      </c>
      <c r="AG25" s="8">
        <f>SUM(E25:AF25)</f>
        <v>4187.6319999999996</v>
      </c>
      <c r="AH25" s="1"/>
      <c r="AI25" s="1"/>
    </row>
    <row r="26" spans="1:36" ht="18.75" customHeight="1" x14ac:dyDescent="0.3">
      <c r="A26" s="2"/>
      <c r="B26" s="19">
        <f>AG25</f>
        <v>4187.6319999999996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15">
        <f>AG23</f>
        <v>34.89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3"/>
      <c r="AH26" s="3"/>
      <c r="AI26" s="3"/>
    </row>
    <row r="27" spans="1:36" ht="15.75" customHeight="1" x14ac:dyDescent="0.25">
      <c r="A27" s="4"/>
      <c r="B27" s="4"/>
      <c r="C27" s="5"/>
      <c r="D27" s="5"/>
      <c r="E27" s="5"/>
      <c r="F27" s="4"/>
      <c r="G27" s="4"/>
      <c r="H27" s="30"/>
      <c r="I27" s="30"/>
      <c r="J27" s="30"/>
      <c r="K27" s="30"/>
      <c r="L27" s="30"/>
      <c r="M27" s="30"/>
      <c r="N27" s="30"/>
      <c r="O27" s="30"/>
      <c r="P27" s="4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6" ht="18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1"/>
    </row>
    <row r="29" spans="1:36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" customHeight="1" x14ac:dyDescent="0.25">
      <c r="A31" s="24"/>
      <c r="B31" s="24"/>
      <c r="C31" s="24"/>
      <c r="D31" s="24"/>
      <c r="E31" s="24"/>
      <c r="F31" s="24"/>
      <c r="G31" s="24"/>
      <c r="H31" s="24"/>
      <c r="I31" s="1"/>
      <c r="J31" s="1"/>
      <c r="K31" s="1"/>
      <c r="L31" s="1"/>
      <c r="M31" s="1"/>
      <c r="N31" s="1"/>
      <c r="O31" s="1"/>
      <c r="P31" s="1"/>
      <c r="Q31" s="1"/>
      <c r="R31" s="1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1"/>
      <c r="AJ31" s="1"/>
    </row>
    <row r="32" spans="1:36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1"/>
      <c r="AJ33" s="1"/>
    </row>
    <row r="34" spans="1:36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1"/>
      <c r="AJ34" s="1"/>
    </row>
    <row r="35" spans="1:36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1"/>
      <c r="AJ36" s="1"/>
    </row>
    <row r="37" spans="1:36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5" customHeight="1" x14ac:dyDescent="0.25">
      <c r="A41" s="1"/>
      <c r="B41" s="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11"/>
      <c r="W41" s="1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5" customHeight="1" x14ac:dyDescent="0.25">
      <c r="A42" s="1"/>
      <c r="B42" s="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11"/>
      <c r="W42" s="1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5" customHeight="1" x14ac:dyDescent="0.25">
      <c r="A43" s="1"/>
      <c r="B43" s="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11"/>
      <c r="W43" s="1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5" customHeight="1" x14ac:dyDescent="0.25">
      <c r="A44" s="1"/>
      <c r="B44" s="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11"/>
      <c r="W44" s="1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5" customHeight="1" x14ac:dyDescent="0.25">
      <c r="A45" s="1"/>
      <c r="B45" s="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11"/>
      <c r="W45" s="1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5" customHeight="1" x14ac:dyDescent="0.25">
      <c r="A46" s="1"/>
      <c r="B46" s="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11"/>
      <c r="W46" s="1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3.25" customHeight="1" x14ac:dyDescent="0.35">
      <c r="A48" s="1"/>
      <c r="B48" s="1"/>
      <c r="C48" s="1"/>
      <c r="D48" s="26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12"/>
      <c r="W48" s="12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5" customHeight="1" x14ac:dyDescent="0.25">
      <c r="A51" s="1"/>
      <c r="B51" s="1"/>
      <c r="C51" s="1"/>
      <c r="D51" s="1"/>
      <c r="E51" s="1"/>
      <c r="F51" s="1"/>
      <c r="G51" s="1"/>
      <c r="H51" s="24"/>
      <c r="I51" s="25"/>
      <c r="J51" s="25"/>
      <c r="K51" s="25"/>
      <c r="L51" s="25"/>
      <c r="M51" s="25"/>
      <c r="N51" s="25"/>
      <c r="O51" s="25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5" customHeight="1" x14ac:dyDescent="0.25">
      <c r="A55" s="1"/>
      <c r="B55" s="1"/>
      <c r="C55" s="1"/>
      <c r="D55" s="1"/>
      <c r="E55" s="24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</sheetData>
  <mergeCells count="63">
    <mergeCell ref="AG1:BD1"/>
    <mergeCell ref="Z2:Z3"/>
    <mergeCell ref="Y2:Y3"/>
    <mergeCell ref="S31:AH31"/>
    <mergeCell ref="P33:AH33"/>
    <mergeCell ref="B6:D6"/>
    <mergeCell ref="P34:AH34"/>
    <mergeCell ref="R2:R3"/>
    <mergeCell ref="S2:S3"/>
    <mergeCell ref="T2:T3"/>
    <mergeCell ref="P2:P3"/>
    <mergeCell ref="V2:V3"/>
    <mergeCell ref="W2:W3"/>
    <mergeCell ref="AA2:AA3"/>
    <mergeCell ref="AF2:AF3"/>
    <mergeCell ref="X2:X3"/>
    <mergeCell ref="U2:U3"/>
    <mergeCell ref="G2:G3"/>
    <mergeCell ref="B4:D4"/>
    <mergeCell ref="E2:E3"/>
    <mergeCell ref="A22:D22"/>
    <mergeCell ref="A4:A8"/>
    <mergeCell ref="B7:D7"/>
    <mergeCell ref="B8:D8"/>
    <mergeCell ref="A1:D3"/>
    <mergeCell ref="E1:AF1"/>
    <mergeCell ref="Q2:Q3"/>
    <mergeCell ref="F2:F3"/>
    <mergeCell ref="L2:L3"/>
    <mergeCell ref="J2:J3"/>
    <mergeCell ref="M2:M3"/>
    <mergeCell ref="N2:N3"/>
    <mergeCell ref="H2:H3"/>
    <mergeCell ref="I2:I3"/>
    <mergeCell ref="O2:O3"/>
    <mergeCell ref="K2:K3"/>
    <mergeCell ref="B5:D5"/>
    <mergeCell ref="A18:A21"/>
    <mergeCell ref="A23:D23"/>
    <mergeCell ref="B19:D19"/>
    <mergeCell ref="B16:D16"/>
    <mergeCell ref="B17:D17"/>
    <mergeCell ref="B14:D14"/>
    <mergeCell ref="B13:D13"/>
    <mergeCell ref="B20:D20"/>
    <mergeCell ref="B18:D18"/>
    <mergeCell ref="B15:D15"/>
    <mergeCell ref="E55:S55"/>
    <mergeCell ref="D48:U48"/>
    <mergeCell ref="A31:H31"/>
    <mergeCell ref="A9:A12"/>
    <mergeCell ref="H51:O51"/>
    <mergeCell ref="H27:O27"/>
    <mergeCell ref="C41:U46"/>
    <mergeCell ref="B10:D10"/>
    <mergeCell ref="B11:D11"/>
    <mergeCell ref="B9:D9"/>
    <mergeCell ref="P36:AH36"/>
    <mergeCell ref="B12:D12"/>
    <mergeCell ref="B21:D21"/>
    <mergeCell ref="A24:D24"/>
    <mergeCell ref="A25:D25"/>
    <mergeCell ref="A13:A17"/>
  </mergeCells>
  <pageMargins left="0.14583333333333001" right="8.0208333333333007E-2" top="0.28749999999999998" bottom="0.120312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PC</dc:creator>
  <cp:keywords/>
  <dc:description/>
  <cp:lastModifiedBy>PC</cp:lastModifiedBy>
  <cp:lastPrinted>2023-10-26T11:52:21Z</cp:lastPrinted>
  <dcterms:created xsi:type="dcterms:W3CDTF">2006-09-28T05:33:49Z</dcterms:created>
  <dcterms:modified xsi:type="dcterms:W3CDTF">2023-12-06T12:51:30Z</dcterms:modified>
  <cp:category/>
</cp:coreProperties>
</file>